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<sst xmlns="http://schemas.openxmlformats.org/spreadsheetml/2006/main" count="217" uniqueCount="85">
  <si>
    <t>Formularz Cenowy</t>
  </si>
  <si>
    <t>Zał. nr 3 do zaproszenia</t>
  </si>
  <si>
    <t>Dostawa filtrów powietrza o podanych parametrach</t>
  </si>
  <si>
    <t>Zadanie 1</t>
  </si>
  <si>
    <t>budynek 90</t>
  </si>
  <si>
    <t>Lp.</t>
  </si>
  <si>
    <t>Typ/Symbol</t>
  </si>
  <si>
    <t>Rozmiar[mm]</t>
  </si>
  <si>
    <t>Ilość</t>
  </si>
  <si>
    <t>Jedn.</t>
  </si>
  <si>
    <t>Cena jedn.</t>
  </si>
  <si>
    <t>Wartość netto</t>
  </si>
  <si>
    <t xml:space="preserve">wartość </t>
  </si>
  <si>
    <t>Rodzaj</t>
  </si>
  <si>
    <t>miary</t>
  </si>
  <si>
    <t>netto</t>
  </si>
  <si>
    <t>brutto</t>
  </si>
  <si>
    <t>1.</t>
  </si>
  <si>
    <t xml:space="preserve">FA-80/K klasa S (EU13) </t>
  </si>
  <si>
    <t>Absolutny HEPA</t>
  </si>
  <si>
    <t>610x610x80</t>
  </si>
  <si>
    <t>szt.</t>
  </si>
  <si>
    <t>RAZEM</t>
  </si>
  <si>
    <t>Zadanie 2</t>
  </si>
  <si>
    <t>915x610x80</t>
  </si>
  <si>
    <t>Zadanie 3</t>
  </si>
  <si>
    <t>budynek 16</t>
  </si>
  <si>
    <t>KLASA</t>
  </si>
  <si>
    <t>F7</t>
  </si>
  <si>
    <t>Kieszeń</t>
  </si>
  <si>
    <t>592x592x500</t>
  </si>
  <si>
    <t>2.</t>
  </si>
  <si>
    <t>592x287x500</t>
  </si>
  <si>
    <t>3.</t>
  </si>
  <si>
    <t>287x287x500</t>
  </si>
  <si>
    <t>Zadanie 4</t>
  </si>
  <si>
    <t>budynek 35</t>
  </si>
  <si>
    <t>G4</t>
  </si>
  <si>
    <t>panel</t>
  </si>
  <si>
    <t>1230x890x50</t>
  </si>
  <si>
    <t>615x890x50</t>
  </si>
  <si>
    <t>Zadanie 5</t>
  </si>
  <si>
    <t>budynek 71</t>
  </si>
  <si>
    <t>Symbol</t>
  </si>
  <si>
    <t>UWAGI</t>
  </si>
  <si>
    <t>5222BFR 100-160</t>
  </si>
  <si>
    <t>EU7 kieszeniowy</t>
  </si>
  <si>
    <t>188x188x235</t>
  </si>
  <si>
    <t>/3-20/</t>
  </si>
  <si>
    <t>Zadanie 6</t>
  </si>
  <si>
    <t>tec5</t>
  </si>
  <si>
    <t>kieszeniowy</t>
  </si>
  <si>
    <t>490x490x300/5k</t>
  </si>
  <si>
    <t>tec9</t>
  </si>
  <si>
    <t>490x490x600/6k</t>
  </si>
  <si>
    <t>428x287x300/4k</t>
  </si>
  <si>
    <t>4.</t>
  </si>
  <si>
    <t>428x287x600/6k</t>
  </si>
  <si>
    <t>5.</t>
  </si>
  <si>
    <t>428x428x300/4k</t>
  </si>
  <si>
    <t>6.</t>
  </si>
  <si>
    <t>428x428x600/6k</t>
  </si>
  <si>
    <t>7.</t>
  </si>
  <si>
    <t>kas4</t>
  </si>
  <si>
    <t>572x272x50</t>
  </si>
  <si>
    <t>8.</t>
  </si>
  <si>
    <t>Wstępne</t>
  </si>
  <si>
    <t>730x1050x96</t>
  </si>
  <si>
    <t>9.</t>
  </si>
  <si>
    <t>730x1050x48</t>
  </si>
  <si>
    <t>10.</t>
  </si>
  <si>
    <t>725x990x96</t>
  </si>
  <si>
    <t>11.</t>
  </si>
  <si>
    <t>725x990x48</t>
  </si>
  <si>
    <t>12.</t>
  </si>
  <si>
    <t xml:space="preserve">KLASA EU 3, TYP FD,                                 FILTR FD EU3 5V1 </t>
  </si>
  <si>
    <t>610x610x100</t>
  </si>
  <si>
    <t>13.</t>
  </si>
  <si>
    <t>KLASA G3, TYP FS-50/W</t>
  </si>
  <si>
    <t>310x345x50</t>
  </si>
  <si>
    <t>SUMA</t>
  </si>
  <si>
    <t>…………………,</t>
  </si>
  <si>
    <t>dnia……………….</t>
  </si>
  <si>
    <t>………………………………………………………….</t>
  </si>
  <si>
    <t>Podpis osoby upoważnionej do reprezentowania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</si>
</sst>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6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8" fontId="42" fillId="0" borderId="13" xfId="0" applyNumberFormat="1" applyFont="1" applyBorder="1" applyAlignment="1">
      <alignment horizontal="center" vertical="top" wrapText="1"/>
    </xf>
    <xf numFmtId="8" fontId="41" fillId="0" borderId="13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8" fontId="44" fillId="0" borderId="14" xfId="0" applyNumberFormat="1" applyFont="1" applyBorder="1" applyAlignment="1">
      <alignment horizontal="right" vertical="center"/>
    </xf>
    <xf numFmtId="8" fontId="44" fillId="0" borderId="14" xfId="0" applyNumberFormat="1" applyFont="1" applyBorder="1" applyAlignment="1">
      <alignment horizontal="right" vertical="center" wrapText="1"/>
    </xf>
    <xf numFmtId="0" fontId="41" fillId="34" borderId="12" xfId="0" applyFont="1" applyFill="1" applyBorder="1" applyAlignment="1">
      <alignment horizontal="center" vertical="top" wrapText="1"/>
    </xf>
    <xf numFmtId="0" fontId="41" fillId="34" borderId="13" xfId="0" applyFont="1" applyFill="1" applyBorder="1" applyAlignment="1">
      <alignment horizontal="center" vertical="top" wrapText="1"/>
    </xf>
    <xf numFmtId="8" fontId="42" fillId="34" borderId="13" xfId="0" applyNumberFormat="1" applyFont="1" applyFill="1" applyBorder="1" applyAlignment="1">
      <alignment horizontal="center" vertical="top" wrapText="1"/>
    </xf>
    <xf numFmtId="8" fontId="41" fillId="34" borderId="13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6" fontId="41" fillId="0" borderId="13" xfId="0" applyNumberFormat="1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top" wrapText="1"/>
    </xf>
    <xf numFmtId="8" fontId="41" fillId="0" borderId="17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/>
    </xf>
    <xf numFmtId="8" fontId="42" fillId="0" borderId="0" xfId="0" applyNumberFormat="1" applyFont="1" applyBorder="1" applyAlignment="1">
      <alignment horizontal="center" wrapText="1"/>
    </xf>
    <xf numFmtId="8" fontId="41" fillId="0" borderId="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left" vertical="top"/>
    </xf>
    <xf numFmtId="8" fontId="42" fillId="0" borderId="0" xfId="0" applyNumberFormat="1" applyFont="1" applyBorder="1" applyAlignment="1">
      <alignment horizontal="center" vertical="top"/>
    </xf>
    <xf numFmtId="8" fontId="41" fillId="0" borderId="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:IV65536"/>
    </sheetView>
  </sheetViews>
  <sheetFormatPr defaultColWidth="8.796875" defaultRowHeight="14.25"/>
  <cols>
    <col min="1" max="1" width="9.19921875" style="0" bestFit="1" customWidth="1"/>
    <col min="2" max="2" width="11.69921875" style="0" customWidth="1"/>
    <col min="3" max="3" width="9.5" style="0" customWidth="1"/>
    <col min="4" max="4" width="20.59765625" style="0" customWidth="1"/>
    <col min="7" max="8" width="9.69921875" style="0" bestFit="1" customWidth="1"/>
  </cols>
  <sheetData>
    <row r="1" spans="1:9" ht="15">
      <c r="A1" s="1" t="s">
        <v>0</v>
      </c>
      <c r="I1" t="s">
        <v>1</v>
      </c>
    </row>
    <row r="2" ht="14.25">
      <c r="A2" t="s">
        <v>2</v>
      </c>
    </row>
    <row r="3" spans="1:2" ht="15" thickBot="1">
      <c r="A3" t="s">
        <v>3</v>
      </c>
      <c r="B3" t="s">
        <v>4</v>
      </c>
    </row>
    <row r="4" spans="1:10" ht="14.25">
      <c r="A4" s="34" t="s">
        <v>5</v>
      </c>
      <c r="B4" s="34" t="s">
        <v>6</v>
      </c>
      <c r="C4" s="2"/>
      <c r="D4" s="34" t="s">
        <v>7</v>
      </c>
      <c r="E4" s="34" t="s">
        <v>8</v>
      </c>
      <c r="F4" s="3" t="s">
        <v>9</v>
      </c>
      <c r="G4" s="3" t="s">
        <v>10</v>
      </c>
      <c r="H4" s="34" t="s">
        <v>11</v>
      </c>
      <c r="I4" s="3" t="s">
        <v>10</v>
      </c>
      <c r="J4" s="3" t="s">
        <v>12</v>
      </c>
    </row>
    <row r="5" spans="1:10" ht="15" thickBot="1">
      <c r="A5" s="35"/>
      <c r="B5" s="35"/>
      <c r="C5" s="4" t="s">
        <v>13</v>
      </c>
      <c r="D5" s="35"/>
      <c r="E5" s="35"/>
      <c r="F5" s="5" t="s">
        <v>14</v>
      </c>
      <c r="G5" s="5" t="s">
        <v>15</v>
      </c>
      <c r="H5" s="35"/>
      <c r="I5" s="5" t="s">
        <v>16</v>
      </c>
      <c r="J5" s="5" t="s">
        <v>16</v>
      </c>
    </row>
    <row r="6" spans="1:10" ht="24.75" thickBot="1">
      <c r="A6" s="6" t="s">
        <v>17</v>
      </c>
      <c r="B6" s="7" t="s">
        <v>18</v>
      </c>
      <c r="C6" s="7" t="s">
        <v>19</v>
      </c>
      <c r="D6" s="7" t="s">
        <v>20</v>
      </c>
      <c r="E6" s="7">
        <v>25</v>
      </c>
      <c r="F6" s="7" t="s">
        <v>21</v>
      </c>
      <c r="G6" s="8">
        <v>0</v>
      </c>
      <c r="H6" s="9">
        <f>ROUND(G6*E6,2)</f>
        <v>0</v>
      </c>
      <c r="I6" s="9">
        <f>ROUND(G6*1.23,2)</f>
        <v>0</v>
      </c>
      <c r="J6" s="9">
        <f>ROUND(H6*1.23,2)</f>
        <v>0</v>
      </c>
    </row>
    <row r="7" spans="1:10" ht="15.75" thickBot="1" thickTop="1">
      <c r="A7" s="10"/>
      <c r="B7" s="10"/>
      <c r="C7" s="10"/>
      <c r="D7" s="11" t="s">
        <v>22</v>
      </c>
      <c r="E7" s="12">
        <f>SUM(E6:E6)</f>
        <v>25</v>
      </c>
      <c r="F7" s="11"/>
      <c r="G7" s="13">
        <f>SUM(G6:G6)</f>
        <v>0</v>
      </c>
      <c r="H7" s="13">
        <f>SUM(H6:H6)</f>
        <v>0</v>
      </c>
      <c r="I7" s="14">
        <f>ROUND(G7*1.23,2)</f>
        <v>0</v>
      </c>
      <c r="J7" s="14">
        <f>ROUND(H7*1.23,2)</f>
        <v>0</v>
      </c>
    </row>
    <row r="8" ht="15" thickTop="1"/>
    <row r="10" spans="1:2" ht="15" thickBot="1">
      <c r="A10" t="s">
        <v>23</v>
      </c>
      <c r="B10" t="s">
        <v>4</v>
      </c>
    </row>
    <row r="11" spans="1:10" ht="14.25">
      <c r="A11" s="34" t="s">
        <v>5</v>
      </c>
      <c r="B11" s="34" t="s">
        <v>6</v>
      </c>
      <c r="C11" s="2"/>
      <c r="D11" s="34" t="s">
        <v>7</v>
      </c>
      <c r="E11" s="34" t="s">
        <v>8</v>
      </c>
      <c r="F11" s="3" t="s">
        <v>9</v>
      </c>
      <c r="G11" s="3" t="s">
        <v>10</v>
      </c>
      <c r="H11" s="34" t="s">
        <v>11</v>
      </c>
      <c r="I11" s="3" t="s">
        <v>10</v>
      </c>
      <c r="J11" s="3" t="s">
        <v>12</v>
      </c>
    </row>
    <row r="12" spans="1:10" ht="15" thickBot="1">
      <c r="A12" s="35"/>
      <c r="B12" s="35"/>
      <c r="C12" s="4" t="s">
        <v>13</v>
      </c>
      <c r="D12" s="35"/>
      <c r="E12" s="35"/>
      <c r="F12" s="5" t="s">
        <v>14</v>
      </c>
      <c r="G12" s="5" t="s">
        <v>15</v>
      </c>
      <c r="H12" s="35"/>
      <c r="I12" s="5" t="s">
        <v>16</v>
      </c>
      <c r="J12" s="5" t="s">
        <v>16</v>
      </c>
    </row>
    <row r="13" spans="1:10" ht="24.75" thickBot="1">
      <c r="A13" s="6" t="s">
        <v>17</v>
      </c>
      <c r="B13" s="7" t="s">
        <v>18</v>
      </c>
      <c r="C13" s="7" t="s">
        <v>19</v>
      </c>
      <c r="D13" s="7" t="s">
        <v>24</v>
      </c>
      <c r="E13" s="7">
        <v>7</v>
      </c>
      <c r="F13" s="7" t="s">
        <v>21</v>
      </c>
      <c r="G13" s="8">
        <v>0</v>
      </c>
      <c r="H13" s="9">
        <f>ROUND(G13*E13,2)</f>
        <v>0</v>
      </c>
      <c r="I13" s="9">
        <f>ROUND(G13*1.23,2)</f>
        <v>0</v>
      </c>
      <c r="J13" s="9">
        <f>ROUND(H13*1.23,2)</f>
        <v>0</v>
      </c>
    </row>
    <row r="14" spans="1:10" ht="15.75" thickBot="1" thickTop="1">
      <c r="A14" s="10"/>
      <c r="B14" s="10"/>
      <c r="C14" s="10"/>
      <c r="D14" s="11" t="s">
        <v>22</v>
      </c>
      <c r="E14" s="12">
        <f>SUM(E13:E13)</f>
        <v>7</v>
      </c>
      <c r="F14" s="11"/>
      <c r="G14" s="13">
        <f>SUM(G13:G13)</f>
        <v>0</v>
      </c>
      <c r="H14" s="13">
        <f>SUM(H13:H13)</f>
        <v>0</v>
      </c>
      <c r="I14" s="14">
        <f>ROUND(G14*1.23,2)</f>
        <v>0</v>
      </c>
      <c r="J14" s="14">
        <f>ROUND(H14*1.23,2)</f>
        <v>0</v>
      </c>
    </row>
    <row r="15" ht="15" thickTop="1"/>
    <row r="16" spans="1:2" ht="15" thickBot="1">
      <c r="A16" t="s">
        <v>25</v>
      </c>
      <c r="B16" t="s">
        <v>26</v>
      </c>
    </row>
    <row r="17" spans="1:10" ht="14.25">
      <c r="A17" s="34" t="s">
        <v>5</v>
      </c>
      <c r="B17" s="34" t="s">
        <v>27</v>
      </c>
      <c r="C17" s="2"/>
      <c r="D17" s="34" t="s">
        <v>7</v>
      </c>
      <c r="E17" s="34" t="s">
        <v>8</v>
      </c>
      <c r="F17" s="3" t="s">
        <v>9</v>
      </c>
      <c r="G17" s="3" t="s">
        <v>10</v>
      </c>
      <c r="H17" s="34" t="s">
        <v>11</v>
      </c>
      <c r="I17" s="3" t="s">
        <v>10</v>
      </c>
      <c r="J17" s="3" t="s">
        <v>12</v>
      </c>
    </row>
    <row r="18" spans="1:10" ht="15" thickBot="1">
      <c r="A18" s="35"/>
      <c r="B18" s="35"/>
      <c r="C18" s="4" t="s">
        <v>13</v>
      </c>
      <c r="D18" s="35"/>
      <c r="E18" s="35"/>
      <c r="F18" s="5" t="s">
        <v>14</v>
      </c>
      <c r="G18" s="5" t="s">
        <v>15</v>
      </c>
      <c r="H18" s="35"/>
      <c r="I18" s="5" t="s">
        <v>16</v>
      </c>
      <c r="J18" s="5" t="s">
        <v>16</v>
      </c>
    </row>
    <row r="19" spans="1:11" ht="15" thickBot="1">
      <c r="A19" s="15" t="s">
        <v>17</v>
      </c>
      <c r="B19" s="16" t="s">
        <v>28</v>
      </c>
      <c r="C19" s="16" t="s">
        <v>29</v>
      </c>
      <c r="D19" s="16" t="s">
        <v>30</v>
      </c>
      <c r="E19" s="16">
        <v>2</v>
      </c>
      <c r="F19" s="16" t="s">
        <v>21</v>
      </c>
      <c r="G19" s="17">
        <v>0</v>
      </c>
      <c r="H19" s="18">
        <f>ROUND(G19*E19,2)</f>
        <v>0</v>
      </c>
      <c r="I19" s="18">
        <f>ROUND(G19*1.23,2)</f>
        <v>0</v>
      </c>
      <c r="J19" s="18">
        <f>ROUND(H19*1.23,2)</f>
        <v>0</v>
      </c>
      <c r="K19" s="19"/>
    </row>
    <row r="20" spans="1:11" ht="15" thickBot="1">
      <c r="A20" s="15" t="s">
        <v>31</v>
      </c>
      <c r="B20" s="16" t="s">
        <v>28</v>
      </c>
      <c r="C20" s="16" t="s">
        <v>29</v>
      </c>
      <c r="D20" s="16" t="s">
        <v>32</v>
      </c>
      <c r="E20" s="16">
        <v>4</v>
      </c>
      <c r="F20" s="16" t="s">
        <v>21</v>
      </c>
      <c r="G20" s="17">
        <v>0</v>
      </c>
      <c r="H20" s="18">
        <f>ROUND(G20*E20,2)</f>
        <v>0</v>
      </c>
      <c r="I20" s="18">
        <f>ROUND(G20*1.23,2)</f>
        <v>0</v>
      </c>
      <c r="J20" s="18">
        <f>ROUND(H20*1.23,2)</f>
        <v>0</v>
      </c>
      <c r="K20" s="19"/>
    </row>
    <row r="21" spans="1:11" ht="15" thickBot="1">
      <c r="A21" s="15" t="s">
        <v>33</v>
      </c>
      <c r="B21" s="16" t="s">
        <v>28</v>
      </c>
      <c r="C21" s="16" t="s">
        <v>29</v>
      </c>
      <c r="D21" s="16" t="s">
        <v>34</v>
      </c>
      <c r="E21" s="16">
        <v>2</v>
      </c>
      <c r="F21" s="16" t="s">
        <v>21</v>
      </c>
      <c r="G21" s="17">
        <v>0</v>
      </c>
      <c r="H21" s="18">
        <f>ROUND(G21*E21,2)</f>
        <v>0</v>
      </c>
      <c r="I21" s="18">
        <f>ROUND(G21*1.23,2)</f>
        <v>0</v>
      </c>
      <c r="J21" s="18">
        <f>ROUND(H21*1.23,2)</f>
        <v>0</v>
      </c>
      <c r="K21" s="19"/>
    </row>
    <row r="22" spans="1:10" ht="15.75" thickBot="1" thickTop="1">
      <c r="A22" s="10"/>
      <c r="B22" s="10"/>
      <c r="C22" s="10"/>
      <c r="D22" s="11" t="s">
        <v>22</v>
      </c>
      <c r="E22" s="12">
        <f>SUM(E19:E21)</f>
        <v>8</v>
      </c>
      <c r="F22" s="11"/>
      <c r="G22" s="13">
        <f>SUM(G19:G21)</f>
        <v>0</v>
      </c>
      <c r="H22" s="13">
        <f>SUM(H19:H21)</f>
        <v>0</v>
      </c>
      <c r="I22" s="13">
        <f>SUM(I19:I21)</f>
        <v>0</v>
      </c>
      <c r="J22" s="13">
        <f>SUM(J19:J21)</f>
        <v>0</v>
      </c>
    </row>
    <row r="23" ht="15" thickTop="1"/>
    <row r="24" spans="1:2" ht="15" thickBot="1">
      <c r="A24" t="s">
        <v>35</v>
      </c>
      <c r="B24" t="s">
        <v>36</v>
      </c>
    </row>
    <row r="25" spans="1:10" ht="14.25">
      <c r="A25" s="34" t="s">
        <v>5</v>
      </c>
      <c r="B25" s="34" t="s">
        <v>27</v>
      </c>
      <c r="C25" s="2"/>
      <c r="D25" s="34" t="s">
        <v>7</v>
      </c>
      <c r="E25" s="34" t="s">
        <v>8</v>
      </c>
      <c r="F25" s="3" t="s">
        <v>9</v>
      </c>
      <c r="G25" s="3" t="s">
        <v>10</v>
      </c>
      <c r="H25" s="34" t="s">
        <v>11</v>
      </c>
      <c r="I25" s="3" t="s">
        <v>10</v>
      </c>
      <c r="J25" s="3" t="s">
        <v>12</v>
      </c>
    </row>
    <row r="26" spans="1:10" ht="15" thickBot="1">
      <c r="A26" s="35"/>
      <c r="B26" s="35"/>
      <c r="C26" s="4" t="s">
        <v>13</v>
      </c>
      <c r="D26" s="35"/>
      <c r="E26" s="35"/>
      <c r="F26" s="5" t="s">
        <v>14</v>
      </c>
      <c r="G26" s="5" t="s">
        <v>15</v>
      </c>
      <c r="H26" s="35"/>
      <c r="I26" s="5" t="s">
        <v>16</v>
      </c>
      <c r="J26" s="5" t="s">
        <v>16</v>
      </c>
    </row>
    <row r="27" spans="1:10" ht="15" thickBot="1">
      <c r="A27" s="6" t="s">
        <v>17</v>
      </c>
      <c r="B27" s="7" t="s">
        <v>37</v>
      </c>
      <c r="C27" s="7" t="s">
        <v>38</v>
      </c>
      <c r="D27" s="7" t="s">
        <v>39</v>
      </c>
      <c r="E27" s="7">
        <v>1</v>
      </c>
      <c r="F27" s="7" t="s">
        <v>21</v>
      </c>
      <c r="G27" s="8">
        <v>0</v>
      </c>
      <c r="H27" s="9">
        <f>ROUND(G27*E27,2)</f>
        <v>0</v>
      </c>
      <c r="I27" s="9">
        <f>ROUND(G27*1.23,2)</f>
        <v>0</v>
      </c>
      <c r="J27" s="9">
        <f>ROUND(H27*1.23,2)</f>
        <v>0</v>
      </c>
    </row>
    <row r="28" spans="1:10" ht="15" thickBot="1">
      <c r="A28" s="6" t="s">
        <v>31</v>
      </c>
      <c r="B28" s="7" t="s">
        <v>37</v>
      </c>
      <c r="C28" s="7" t="s">
        <v>38</v>
      </c>
      <c r="D28" s="7" t="s">
        <v>40</v>
      </c>
      <c r="E28" s="7">
        <v>2</v>
      </c>
      <c r="F28" s="7" t="s">
        <v>21</v>
      </c>
      <c r="G28" s="8">
        <v>0</v>
      </c>
      <c r="H28" s="9">
        <f>ROUND(G28*E28,2)</f>
        <v>0</v>
      </c>
      <c r="I28" s="9">
        <f>ROUND(G28*1.23,2)</f>
        <v>0</v>
      </c>
      <c r="J28" s="9">
        <f>ROUND(H28*1.23,2)</f>
        <v>0</v>
      </c>
    </row>
    <row r="29" spans="1:10" ht="15.75" thickBot="1" thickTop="1">
      <c r="A29" s="10"/>
      <c r="B29" s="10"/>
      <c r="C29" s="10"/>
      <c r="D29" s="11" t="s">
        <v>22</v>
      </c>
      <c r="E29" s="12">
        <f>SUM(E27:E28)</f>
        <v>3</v>
      </c>
      <c r="F29" s="11"/>
      <c r="G29" s="13">
        <f>SUM(G27:G28)</f>
        <v>0</v>
      </c>
      <c r="H29" s="13">
        <f>SUM(H27:H28)</f>
        <v>0</v>
      </c>
      <c r="I29" s="14">
        <f>ROUND(G29*1.23,2)</f>
        <v>0</v>
      </c>
      <c r="J29" s="14">
        <f>ROUND(H29*1.23,2)</f>
        <v>0</v>
      </c>
    </row>
    <row r="30" ht="15" thickTop="1"/>
    <row r="32" spans="1:2" ht="15" thickBot="1">
      <c r="A32" t="s">
        <v>41</v>
      </c>
      <c r="B32" t="s">
        <v>42</v>
      </c>
    </row>
    <row r="33" spans="1:11" ht="14.25">
      <c r="A33" s="34" t="s">
        <v>5</v>
      </c>
      <c r="B33" s="34" t="s">
        <v>43</v>
      </c>
      <c r="C33" s="2"/>
      <c r="D33" s="34" t="s">
        <v>7</v>
      </c>
      <c r="E33" s="34" t="s">
        <v>8</v>
      </c>
      <c r="F33" s="3" t="s">
        <v>9</v>
      </c>
      <c r="G33" s="3" t="s">
        <v>10</v>
      </c>
      <c r="H33" s="34" t="s">
        <v>11</v>
      </c>
      <c r="I33" s="3" t="s">
        <v>10</v>
      </c>
      <c r="J33" s="3" t="s">
        <v>12</v>
      </c>
      <c r="K33" s="2"/>
    </row>
    <row r="34" spans="1:11" ht="15" thickBot="1">
      <c r="A34" s="35"/>
      <c r="B34" s="35"/>
      <c r="C34" s="4" t="s">
        <v>13</v>
      </c>
      <c r="D34" s="35"/>
      <c r="E34" s="35"/>
      <c r="F34" s="5" t="s">
        <v>14</v>
      </c>
      <c r="G34" s="5" t="s">
        <v>15</v>
      </c>
      <c r="H34" s="35"/>
      <c r="I34" s="5" t="s">
        <v>16</v>
      </c>
      <c r="J34" s="5" t="s">
        <v>16</v>
      </c>
      <c r="K34" s="4" t="s">
        <v>44</v>
      </c>
    </row>
    <row r="35" spans="1:11" ht="24.75" thickBot="1">
      <c r="A35" s="6" t="s">
        <v>17</v>
      </c>
      <c r="B35" s="7" t="s">
        <v>45</v>
      </c>
      <c r="C35" s="7" t="s">
        <v>46</v>
      </c>
      <c r="D35" s="7" t="s">
        <v>47</v>
      </c>
      <c r="E35" s="7">
        <v>2</v>
      </c>
      <c r="F35" s="7" t="s">
        <v>21</v>
      </c>
      <c r="G35" s="8">
        <v>0</v>
      </c>
      <c r="H35" s="9">
        <f>ROUND(G35*E35,2)</f>
        <v>0</v>
      </c>
      <c r="I35" s="9">
        <f>ROUND(G35*1.23,2)</f>
        <v>0</v>
      </c>
      <c r="J35" s="9">
        <f>ROUND(H35*1.23,2)</f>
        <v>0</v>
      </c>
      <c r="K35" s="20" t="s">
        <v>48</v>
      </c>
    </row>
    <row r="36" spans="1:11" ht="18.75" customHeight="1" thickBot="1" thickTop="1">
      <c r="A36" s="10"/>
      <c r="B36" s="10"/>
      <c r="C36" s="10"/>
      <c r="D36" s="11" t="s">
        <v>22</v>
      </c>
      <c r="E36" s="12">
        <f>SUM(E35:E35)</f>
        <v>2</v>
      </c>
      <c r="F36" s="11"/>
      <c r="G36" s="13">
        <f>SUM(G35:G35)</f>
        <v>0</v>
      </c>
      <c r="H36" s="13">
        <f>SUM(H35:H35)</f>
        <v>0</v>
      </c>
      <c r="I36" s="14">
        <f>ROUND(G36*1.23,2)</f>
        <v>0</v>
      </c>
      <c r="J36" s="14">
        <f>ROUND(H36*1.23,2)</f>
        <v>0</v>
      </c>
      <c r="K36" s="10"/>
    </row>
    <row r="37" ht="15" thickTop="1"/>
    <row r="39" ht="27" customHeight="1"/>
    <row r="40" spans="1:2" ht="15" thickBot="1">
      <c r="A40" t="s">
        <v>49</v>
      </c>
      <c r="B40" t="s">
        <v>4</v>
      </c>
    </row>
    <row r="41" spans="1:10" ht="14.25">
      <c r="A41" s="34" t="s">
        <v>5</v>
      </c>
      <c r="B41" s="34" t="s">
        <v>6</v>
      </c>
      <c r="C41" s="2"/>
      <c r="D41" s="34" t="s">
        <v>7</v>
      </c>
      <c r="E41" s="34" t="s">
        <v>8</v>
      </c>
      <c r="F41" s="3" t="s">
        <v>9</v>
      </c>
      <c r="G41" s="3" t="s">
        <v>10</v>
      </c>
      <c r="H41" s="34" t="s">
        <v>11</v>
      </c>
      <c r="I41" s="3" t="s">
        <v>10</v>
      </c>
      <c r="J41" s="3" t="s">
        <v>12</v>
      </c>
    </row>
    <row r="42" spans="1:10" ht="32.25" customHeight="1" thickBot="1">
      <c r="A42" s="35"/>
      <c r="B42" s="35"/>
      <c r="C42" s="4" t="s">
        <v>13</v>
      </c>
      <c r="D42" s="35"/>
      <c r="E42" s="35"/>
      <c r="F42" s="5" t="s">
        <v>14</v>
      </c>
      <c r="G42" s="5" t="s">
        <v>15</v>
      </c>
      <c r="H42" s="35"/>
      <c r="I42" s="5" t="s">
        <v>16</v>
      </c>
      <c r="J42" s="5" t="s">
        <v>16</v>
      </c>
    </row>
    <row r="43" spans="1:10" ht="33.75" customHeight="1" thickBot="1">
      <c r="A43" s="6" t="s">
        <v>17</v>
      </c>
      <c r="B43" s="7" t="s">
        <v>50</v>
      </c>
      <c r="C43" s="7" t="s">
        <v>51</v>
      </c>
      <c r="D43" s="7" t="s">
        <v>52</v>
      </c>
      <c r="E43" s="7">
        <v>18</v>
      </c>
      <c r="F43" s="7" t="s">
        <v>21</v>
      </c>
      <c r="G43" s="8">
        <v>0</v>
      </c>
      <c r="H43" s="9">
        <f>ROUND(G43*E43,2)</f>
        <v>0</v>
      </c>
      <c r="I43" s="9">
        <f>ROUND(G43*1.23,2)</f>
        <v>0</v>
      </c>
      <c r="J43" s="9">
        <f>ROUND(H43*1.23,2)</f>
        <v>0</v>
      </c>
    </row>
    <row r="44" spans="1:10" ht="33.75" customHeight="1" thickBot="1">
      <c r="A44" s="6" t="s">
        <v>31</v>
      </c>
      <c r="B44" s="7" t="s">
        <v>53</v>
      </c>
      <c r="C44" s="7" t="s">
        <v>51</v>
      </c>
      <c r="D44" s="7" t="s">
        <v>54</v>
      </c>
      <c r="E44" s="7">
        <v>12</v>
      </c>
      <c r="F44" s="7" t="s">
        <v>21</v>
      </c>
      <c r="G44" s="8">
        <v>0</v>
      </c>
      <c r="H44" s="9">
        <f aca="true" t="shared" si="0" ref="H44:H55">ROUND(G44*E44,2)</f>
        <v>0</v>
      </c>
      <c r="I44" s="9">
        <f aca="true" t="shared" si="1" ref="I44:J56">ROUND(G44*1.23,2)</f>
        <v>0</v>
      </c>
      <c r="J44" s="9">
        <f t="shared" si="1"/>
        <v>0</v>
      </c>
    </row>
    <row r="45" spans="1:14" ht="33.75" customHeight="1" thickBot="1">
      <c r="A45" s="6" t="s">
        <v>33</v>
      </c>
      <c r="B45" s="7" t="s">
        <v>50</v>
      </c>
      <c r="C45" s="7" t="s">
        <v>51</v>
      </c>
      <c r="D45" s="7" t="s">
        <v>55</v>
      </c>
      <c r="E45" s="7">
        <v>18</v>
      </c>
      <c r="F45" s="7" t="s">
        <v>21</v>
      </c>
      <c r="G45" s="8">
        <v>0</v>
      </c>
      <c r="H45" s="9">
        <f t="shared" si="0"/>
        <v>0</v>
      </c>
      <c r="I45" s="9">
        <f t="shared" si="1"/>
        <v>0</v>
      </c>
      <c r="J45" s="9">
        <f t="shared" si="1"/>
        <v>0</v>
      </c>
      <c r="N45" s="21"/>
    </row>
    <row r="46" spans="1:10" ht="33.75" customHeight="1" thickBot="1">
      <c r="A46" s="6" t="s">
        <v>56</v>
      </c>
      <c r="B46" s="7" t="s">
        <v>53</v>
      </c>
      <c r="C46" s="7" t="s">
        <v>51</v>
      </c>
      <c r="D46" s="7" t="s">
        <v>57</v>
      </c>
      <c r="E46" s="7">
        <v>5</v>
      </c>
      <c r="F46" s="7" t="s">
        <v>21</v>
      </c>
      <c r="G46" s="8">
        <v>0</v>
      </c>
      <c r="H46" s="9">
        <f t="shared" si="0"/>
        <v>0</v>
      </c>
      <c r="I46" s="9">
        <f t="shared" si="1"/>
        <v>0</v>
      </c>
      <c r="J46" s="9">
        <f t="shared" si="1"/>
        <v>0</v>
      </c>
    </row>
    <row r="47" spans="1:10" ht="33.75" customHeight="1" thickBot="1">
      <c r="A47" s="6" t="s">
        <v>58</v>
      </c>
      <c r="B47" s="7" t="s">
        <v>50</v>
      </c>
      <c r="C47" s="7" t="s">
        <v>51</v>
      </c>
      <c r="D47" s="7" t="s">
        <v>59</v>
      </c>
      <c r="E47" s="7">
        <v>16</v>
      </c>
      <c r="F47" s="7" t="s">
        <v>21</v>
      </c>
      <c r="G47" s="8">
        <v>0</v>
      </c>
      <c r="H47" s="9">
        <f t="shared" si="0"/>
        <v>0</v>
      </c>
      <c r="I47" s="9">
        <f t="shared" si="1"/>
        <v>0</v>
      </c>
      <c r="J47" s="9">
        <f t="shared" si="1"/>
        <v>0</v>
      </c>
    </row>
    <row r="48" spans="1:10" ht="33.75" customHeight="1" thickBot="1">
      <c r="A48" s="6" t="s">
        <v>60</v>
      </c>
      <c r="B48" s="7" t="s">
        <v>53</v>
      </c>
      <c r="C48" s="7" t="s">
        <v>51</v>
      </c>
      <c r="D48" s="7" t="s">
        <v>61</v>
      </c>
      <c r="E48" s="7">
        <v>3</v>
      </c>
      <c r="F48" s="7" t="s">
        <v>21</v>
      </c>
      <c r="G48" s="8">
        <v>0</v>
      </c>
      <c r="H48" s="9">
        <f t="shared" si="0"/>
        <v>0</v>
      </c>
      <c r="I48" s="9">
        <f t="shared" si="1"/>
        <v>0</v>
      </c>
      <c r="J48" s="9">
        <f t="shared" si="1"/>
        <v>0</v>
      </c>
    </row>
    <row r="49" spans="1:10" ht="15" thickBot="1">
      <c r="A49" s="6" t="s">
        <v>62</v>
      </c>
      <c r="B49" s="7" t="s">
        <v>63</v>
      </c>
      <c r="C49" s="7" t="s">
        <v>38</v>
      </c>
      <c r="D49" s="7" t="s">
        <v>64</v>
      </c>
      <c r="E49" s="7">
        <v>10</v>
      </c>
      <c r="F49" s="7" t="s">
        <v>21</v>
      </c>
      <c r="G49" s="8">
        <v>0</v>
      </c>
      <c r="H49" s="9">
        <f t="shared" si="0"/>
        <v>0</v>
      </c>
      <c r="I49" s="9">
        <f t="shared" si="1"/>
        <v>0</v>
      </c>
      <c r="J49" s="9">
        <f t="shared" si="1"/>
        <v>0</v>
      </c>
    </row>
    <row r="50" spans="1:10" ht="15" thickBot="1">
      <c r="A50" s="6" t="s">
        <v>65</v>
      </c>
      <c r="B50" s="7" t="s">
        <v>63</v>
      </c>
      <c r="C50" s="7" t="s">
        <v>66</v>
      </c>
      <c r="D50" s="7" t="s">
        <v>67</v>
      </c>
      <c r="E50" s="7">
        <v>1</v>
      </c>
      <c r="F50" s="7" t="s">
        <v>21</v>
      </c>
      <c r="G50" s="8">
        <v>0</v>
      </c>
      <c r="H50" s="9">
        <f t="shared" si="0"/>
        <v>0</v>
      </c>
      <c r="I50" s="9">
        <f t="shared" si="1"/>
        <v>0</v>
      </c>
      <c r="J50" s="9">
        <f t="shared" si="1"/>
        <v>0</v>
      </c>
    </row>
    <row r="51" spans="1:10" ht="15" thickBot="1">
      <c r="A51" s="6" t="s">
        <v>68</v>
      </c>
      <c r="B51" s="7" t="s">
        <v>63</v>
      </c>
      <c r="C51" s="7" t="s">
        <v>66</v>
      </c>
      <c r="D51" s="7" t="s">
        <v>69</v>
      </c>
      <c r="E51" s="7">
        <v>1</v>
      </c>
      <c r="F51" s="7" t="s">
        <v>21</v>
      </c>
      <c r="G51" s="8">
        <v>0</v>
      </c>
      <c r="H51" s="9">
        <f t="shared" si="0"/>
        <v>0</v>
      </c>
      <c r="I51" s="9">
        <f t="shared" si="1"/>
        <v>0</v>
      </c>
      <c r="J51" s="9">
        <f t="shared" si="1"/>
        <v>0</v>
      </c>
    </row>
    <row r="52" spans="1:10" ht="15" thickBot="1">
      <c r="A52" s="6" t="s">
        <v>70</v>
      </c>
      <c r="B52" s="7" t="s">
        <v>63</v>
      </c>
      <c r="C52" s="7" t="s">
        <v>66</v>
      </c>
      <c r="D52" s="7" t="s">
        <v>71</v>
      </c>
      <c r="E52" s="7">
        <v>2</v>
      </c>
      <c r="F52" s="7" t="s">
        <v>21</v>
      </c>
      <c r="G52" s="8">
        <v>0</v>
      </c>
      <c r="H52" s="9">
        <f t="shared" si="0"/>
        <v>0</v>
      </c>
      <c r="I52" s="9">
        <f t="shared" si="1"/>
        <v>0</v>
      </c>
      <c r="J52" s="9">
        <f t="shared" si="1"/>
        <v>0</v>
      </c>
    </row>
    <row r="53" spans="1:10" ht="15" thickBot="1">
      <c r="A53" s="6" t="s">
        <v>72</v>
      </c>
      <c r="B53" s="7" t="s">
        <v>63</v>
      </c>
      <c r="C53" s="7" t="s">
        <v>66</v>
      </c>
      <c r="D53" s="7" t="s">
        <v>73</v>
      </c>
      <c r="E53" s="7">
        <v>2</v>
      </c>
      <c r="F53" s="7" t="s">
        <v>21</v>
      </c>
      <c r="G53" s="8">
        <v>0</v>
      </c>
      <c r="H53" s="9">
        <f t="shared" si="0"/>
        <v>0</v>
      </c>
      <c r="I53" s="9">
        <f t="shared" si="1"/>
        <v>0</v>
      </c>
      <c r="J53" s="9">
        <f t="shared" si="1"/>
        <v>0</v>
      </c>
    </row>
    <row r="54" spans="1:10" ht="51.75" thickBot="1">
      <c r="A54" s="6" t="s">
        <v>74</v>
      </c>
      <c r="B54" s="22" t="s">
        <v>75</v>
      </c>
      <c r="C54" s="7" t="s">
        <v>38</v>
      </c>
      <c r="D54" s="7" t="s">
        <v>76</v>
      </c>
      <c r="E54" s="7">
        <v>3</v>
      </c>
      <c r="F54" s="7" t="s">
        <v>21</v>
      </c>
      <c r="G54" s="8">
        <v>0</v>
      </c>
      <c r="H54" s="9">
        <f t="shared" si="0"/>
        <v>0</v>
      </c>
      <c r="I54" s="9">
        <f t="shared" si="1"/>
        <v>0</v>
      </c>
      <c r="J54" s="9">
        <f t="shared" si="1"/>
        <v>0</v>
      </c>
    </row>
    <row r="55" spans="1:10" ht="26.25" thickBot="1">
      <c r="A55" s="6" t="s">
        <v>77</v>
      </c>
      <c r="B55" s="23" t="s">
        <v>78</v>
      </c>
      <c r="C55" s="7" t="s">
        <v>38</v>
      </c>
      <c r="D55" s="24" t="s">
        <v>79</v>
      </c>
      <c r="E55" s="24">
        <v>11</v>
      </c>
      <c r="F55" s="24" t="s">
        <v>21</v>
      </c>
      <c r="G55" s="8">
        <v>0</v>
      </c>
      <c r="H55" s="25">
        <f t="shared" si="0"/>
        <v>0</v>
      </c>
      <c r="I55" s="25">
        <f t="shared" si="1"/>
        <v>0</v>
      </c>
      <c r="J55" s="25">
        <f t="shared" si="1"/>
        <v>0</v>
      </c>
    </row>
    <row r="56" spans="1:10" ht="15.75" thickBot="1" thickTop="1">
      <c r="A56" s="10"/>
      <c r="B56" s="10"/>
      <c r="C56" s="10"/>
      <c r="D56" s="11" t="s">
        <v>22</v>
      </c>
      <c r="E56" s="12">
        <f>SUM(E43:E55)</f>
        <v>102</v>
      </c>
      <c r="F56" s="11"/>
      <c r="G56" s="13">
        <f>SUM(G43:G55)</f>
        <v>0</v>
      </c>
      <c r="H56" s="13">
        <f>SUM(H43:H55)</f>
        <v>0</v>
      </c>
      <c r="I56" s="14">
        <f t="shared" si="1"/>
        <v>0</v>
      </c>
      <c r="J56" s="14">
        <f t="shared" si="1"/>
        <v>0</v>
      </c>
    </row>
    <row r="57" ht="15" thickTop="1"/>
    <row r="58" ht="15" thickBot="1"/>
    <row r="59" spans="1:10" ht="15.75" thickBot="1" thickTop="1">
      <c r="A59" s="10"/>
      <c r="B59" s="10"/>
      <c r="C59" s="10"/>
      <c r="D59" s="11" t="s">
        <v>80</v>
      </c>
      <c r="E59" s="12">
        <f>E56+E36+E29+E14+E7+E22</f>
        <v>147</v>
      </c>
      <c r="F59" s="11"/>
      <c r="G59" s="13">
        <f>G56+G36+G29+G14+G7</f>
        <v>0</v>
      </c>
      <c r="H59" s="13">
        <f>H56+H36+H29+H14+H7</f>
        <v>0</v>
      </c>
      <c r="I59" s="13">
        <f>I56+I36+I29+I14+I7</f>
        <v>0</v>
      </c>
      <c r="J59" s="13">
        <f>J56+J36+J29+J14+J7</f>
        <v>0</v>
      </c>
    </row>
    <row r="60" ht="15" thickTop="1"/>
    <row r="61" spans="1:10" ht="14.25">
      <c r="A61" s="26"/>
      <c r="B61" s="26" t="s">
        <v>81</v>
      </c>
      <c r="C61" s="27" t="s">
        <v>82</v>
      </c>
      <c r="D61" s="26"/>
      <c r="E61" s="27" t="s">
        <v>83</v>
      </c>
      <c r="G61" s="28"/>
      <c r="H61" s="29"/>
      <c r="I61" s="29"/>
      <c r="J61" s="29"/>
    </row>
    <row r="62" spans="1:10" ht="14.25">
      <c r="A62" s="30"/>
      <c r="B62" s="30"/>
      <c r="C62" s="30"/>
      <c r="D62" s="30"/>
      <c r="E62" s="31" t="s">
        <v>84</v>
      </c>
      <c r="F62" s="30"/>
      <c r="G62" s="32"/>
      <c r="H62" s="33"/>
      <c r="I62" s="33"/>
      <c r="J62" s="33"/>
    </row>
  </sheetData>
  <sheetProtection/>
  <mergeCells count="30">
    <mergeCell ref="A11:A12"/>
    <mergeCell ref="B11:B12"/>
    <mergeCell ref="D11:D12"/>
    <mergeCell ref="E11:E12"/>
    <mergeCell ref="H11:H12"/>
    <mergeCell ref="A4:A5"/>
    <mergeCell ref="B4:B5"/>
    <mergeCell ref="D4:D5"/>
    <mergeCell ref="E4:E5"/>
    <mergeCell ref="H4:H5"/>
    <mergeCell ref="A25:A26"/>
    <mergeCell ref="B25:B26"/>
    <mergeCell ref="D25:D26"/>
    <mergeCell ref="E25:E26"/>
    <mergeCell ref="H25:H26"/>
    <mergeCell ref="A17:A18"/>
    <mergeCell ref="B17:B18"/>
    <mergeCell ref="D17:D18"/>
    <mergeCell ref="E17:E18"/>
    <mergeCell ref="H17:H18"/>
    <mergeCell ref="A41:A42"/>
    <mergeCell ref="B41:B42"/>
    <mergeCell ref="D41:D42"/>
    <mergeCell ref="E41:E42"/>
    <mergeCell ref="H41:H42"/>
    <mergeCell ref="A33:A34"/>
    <mergeCell ref="B33:B34"/>
    <mergeCell ref="D33:D34"/>
    <mergeCell ref="E33:E34"/>
    <mergeCell ref="H33:H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rkonkalo</dc:creator>
  <cp:keywords/>
  <dc:description/>
  <cp:lastModifiedBy>rkonkalo</cp:lastModifiedBy>
  <dcterms:created xsi:type="dcterms:W3CDTF">2020-04-07T07:16:54Z</dcterms:created>
  <dcterms:modified xsi:type="dcterms:W3CDTF">2020-07-31T11:15:32Z</dcterms:modified>
  <cp:category/>
  <cp:version/>
  <cp:contentType/>
  <cp:contentStatus/>
</cp:coreProperties>
</file>